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z\Documents\tabstr\3-Personal Finance\Sparplanrechner\"/>
    </mc:Choice>
  </mc:AlternateContent>
  <bookViews>
    <workbookView xWindow="0" yWindow="0" windowWidth="27510" windowHeight="11370"/>
  </bookViews>
  <sheets>
    <sheet name="Sparplanrechn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C49" i="2"/>
  <c r="C41" i="2"/>
  <c r="C31" i="2"/>
  <c r="C23" i="2"/>
  <c r="C13" i="2"/>
</calcChain>
</file>

<file path=xl/sharedStrings.xml><?xml version="1.0" encoding="utf-8"?>
<sst xmlns="http://schemas.openxmlformats.org/spreadsheetml/2006/main" count="39" uniqueCount="14">
  <si>
    <t>Welchen Zielbetrag kannst du erwarten?</t>
  </si>
  <si>
    <t>Einmalanlage + Monatliches Sparen</t>
  </si>
  <si>
    <t>Rendite p.a.</t>
  </si>
  <si>
    <t>Monatliche Sparrate (in €)</t>
  </si>
  <si>
    <t>Einmalanlage (in €)</t>
  </si>
  <si>
    <t>Anlagehorizont (in Jahren)</t>
  </si>
  <si>
    <t>Zielbetrag (in €)</t>
  </si>
  <si>
    <t>Welche Rendite benötigst du für deinen Zielbetrag?</t>
  </si>
  <si>
    <t>Einmalanlage</t>
  </si>
  <si>
    <t>Benötigte jährliche Rendite</t>
  </si>
  <si>
    <t>Wie viel Zeit benötigst du für deinen Zielbetrag?</t>
  </si>
  <si>
    <t>Benötigte Jahre</t>
  </si>
  <si>
    <t>Welche Sparrate benötigst du für deinen Zielbetrag?</t>
  </si>
  <si>
    <t>Verzinsung erfolgt am Anfang der Periode (1) oder am Ende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</si>
</sst>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0.00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0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55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8" fillId="0" borderId="0" xfId="0" applyFont="1" applyAlignment="1">
      <alignment horizontal="right"/>
    </xf>
    <xf numFmtId="0" fontId="5" fillId="5" borderId="0" xfId="0" applyFont="1" applyFill="1"/>
    <xf numFmtId="0" fontId="3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4" borderId="4" xfId="0" applyFont="1" applyFill="1" applyBorder="1"/>
    <xf numFmtId="0" fontId="5" fillId="4" borderId="5" xfId="0" applyFont="1" applyFill="1" applyBorder="1"/>
    <xf numFmtId="0" fontId="5" fillId="0" borderId="4" xfId="0" applyFont="1" applyBorder="1"/>
    <xf numFmtId="10" fontId="7" fillId="2" borderId="6" xfId="1" applyNumberFormat="1" applyFont="1" applyFill="1" applyBorder="1"/>
    <xf numFmtId="6" fontId="7" fillId="2" borderId="6" xfId="2" applyNumberFormat="1" applyFont="1" applyBorder="1"/>
    <xf numFmtId="0" fontId="7" fillId="2" borderId="6" xfId="2" applyFont="1" applyBorder="1"/>
    <xf numFmtId="0" fontId="5" fillId="0" borderId="5" xfId="0" applyFont="1" applyBorder="1"/>
    <xf numFmtId="0" fontId="6" fillId="0" borderId="7" xfId="0" applyFont="1" applyBorder="1"/>
    <xf numFmtId="8" fontId="6" fillId="0" borderId="8" xfId="1" applyNumberFormat="1" applyFont="1" applyBorder="1"/>
    <xf numFmtId="0" fontId="6" fillId="0" borderId="4" xfId="0" applyFont="1" applyBorder="1"/>
    <xf numFmtId="10" fontId="6" fillId="0" borderId="5" xfId="1" applyNumberFormat="1" applyFont="1" applyBorder="1"/>
    <xf numFmtId="10" fontId="6" fillId="0" borderId="8" xfId="1" applyNumberFormat="1" applyFont="1" applyBorder="1"/>
    <xf numFmtId="165" fontId="6" fillId="0" borderId="5" xfId="1" applyNumberFormat="1" applyFont="1" applyBorder="1"/>
    <xf numFmtId="165" fontId="6" fillId="0" borderId="8" xfId="1" applyNumberFormat="1" applyFont="1" applyBorder="1"/>
    <xf numFmtId="8" fontId="6" fillId="0" borderId="8" xfId="0" applyNumberFormat="1" applyFont="1" applyBorder="1"/>
  </cellXfs>
  <cellStyles count="3">
    <cellStyle name="Eingabe" xfId="2" builtinId="20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55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171450</xdr:rowOff>
    </xdr:from>
    <xdr:to>
      <xdr:col>1</xdr:col>
      <xdr:colOff>2371726</xdr:colOff>
      <xdr:row>2</xdr:row>
      <xdr:rowOff>206619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71450"/>
          <a:ext cx="2362200" cy="454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abSelected="1" zoomScaleNormal="100" workbookViewId="0">
      <selection activeCell="C7" sqref="C7"/>
    </sheetView>
  </sheetViews>
  <sheetFormatPr baseColWidth="10" defaultRowHeight="16.5" x14ac:dyDescent="0.3"/>
  <cols>
    <col min="1" max="1" width="11.42578125" style="1"/>
    <col min="2" max="2" width="64.85546875" style="1" customWidth="1"/>
    <col min="3" max="3" width="22.7109375" style="1" customWidth="1"/>
    <col min="4" max="16384" width="11.42578125" style="1"/>
  </cols>
  <sheetData>
    <row r="1" spans="2:3" x14ac:dyDescent="0.3">
      <c r="B1" s="4"/>
      <c r="C1" s="4"/>
    </row>
    <row r="2" spans="2:3" x14ac:dyDescent="0.3">
      <c r="B2" s="4"/>
      <c r="C2" s="4"/>
    </row>
    <row r="3" spans="2:3" x14ac:dyDescent="0.3">
      <c r="B3" s="4"/>
      <c r="C3" s="4"/>
    </row>
    <row r="4" spans="2:3" x14ac:dyDescent="0.3">
      <c r="B4" s="4"/>
      <c r="C4" s="4"/>
    </row>
    <row r="5" spans="2:3" ht="27" x14ac:dyDescent="0.3">
      <c r="B5" s="5" t="s">
        <v>0</v>
      </c>
      <c r="C5" s="6"/>
    </row>
    <row r="6" spans="2:3" x14ac:dyDescent="0.3">
      <c r="B6" s="7" t="s">
        <v>1</v>
      </c>
      <c r="C6" s="8"/>
    </row>
    <row r="7" spans="2:3" x14ac:dyDescent="0.3">
      <c r="B7" s="9" t="s">
        <v>2</v>
      </c>
      <c r="C7" s="10">
        <v>0.10535366410231528</v>
      </c>
    </row>
    <row r="8" spans="2:3" x14ac:dyDescent="0.3">
      <c r="B8" s="9" t="s">
        <v>3</v>
      </c>
      <c r="C8" s="11">
        <v>300</v>
      </c>
    </row>
    <row r="9" spans="2:3" x14ac:dyDescent="0.3">
      <c r="B9" s="9" t="s">
        <v>4</v>
      </c>
      <c r="C9" s="11">
        <v>10000</v>
      </c>
    </row>
    <row r="10" spans="2:3" x14ac:dyDescent="0.3">
      <c r="B10" s="9" t="s">
        <v>5</v>
      </c>
      <c r="C10" s="12">
        <v>30</v>
      </c>
    </row>
    <row r="11" spans="2:3" x14ac:dyDescent="0.3">
      <c r="B11" s="9" t="s">
        <v>13</v>
      </c>
      <c r="C11" s="12">
        <v>1</v>
      </c>
    </row>
    <row r="12" spans="2:3" x14ac:dyDescent="0.3">
      <c r="B12" s="9"/>
      <c r="C12" s="13"/>
    </row>
    <row r="13" spans="2:3" x14ac:dyDescent="0.3">
      <c r="B13" s="14" t="s">
        <v>6</v>
      </c>
      <c r="C13" s="15">
        <f>FV(C7/12,C10*12,-C8,-C9,C11)</f>
        <v>1000000.0000000785</v>
      </c>
    </row>
    <row r="14" spans="2:3" x14ac:dyDescent="0.3">
      <c r="C14" s="3"/>
    </row>
    <row r="15" spans="2:3" x14ac:dyDescent="0.3">
      <c r="C15" s="3"/>
    </row>
    <row r="17" spans="2:6" ht="27" x14ac:dyDescent="0.3">
      <c r="B17" s="5" t="s">
        <v>7</v>
      </c>
      <c r="C17" s="6"/>
    </row>
    <row r="18" spans="2:6" x14ac:dyDescent="0.3">
      <c r="B18" s="7" t="s">
        <v>8</v>
      </c>
      <c r="C18" s="8"/>
    </row>
    <row r="19" spans="2:6" x14ac:dyDescent="0.3">
      <c r="B19" s="9" t="s">
        <v>6</v>
      </c>
      <c r="C19" s="11">
        <v>1000000</v>
      </c>
    </row>
    <row r="20" spans="2:6" x14ac:dyDescent="0.3">
      <c r="B20" s="9" t="s">
        <v>4</v>
      </c>
      <c r="C20" s="11">
        <v>10000</v>
      </c>
    </row>
    <row r="21" spans="2:6" x14ac:dyDescent="0.3">
      <c r="B21" s="9" t="s">
        <v>5</v>
      </c>
      <c r="C21" s="12">
        <v>30</v>
      </c>
    </row>
    <row r="22" spans="2:6" x14ac:dyDescent="0.3">
      <c r="B22" s="9"/>
      <c r="C22" s="13"/>
    </row>
    <row r="23" spans="2:6" x14ac:dyDescent="0.3">
      <c r="B23" s="16" t="s">
        <v>9</v>
      </c>
      <c r="C23" s="17">
        <f>(C19/C20)^(1/C21)-1</f>
        <v>0.16591440117983169</v>
      </c>
    </row>
    <row r="24" spans="2:6" x14ac:dyDescent="0.3">
      <c r="B24" s="9"/>
      <c r="C24" s="13"/>
    </row>
    <row r="25" spans="2:6" x14ac:dyDescent="0.3">
      <c r="B25" s="7" t="s">
        <v>1</v>
      </c>
      <c r="C25" s="8"/>
    </row>
    <row r="26" spans="2:6" x14ac:dyDescent="0.3">
      <c r="B26" s="9" t="s">
        <v>6</v>
      </c>
      <c r="C26" s="11">
        <v>1000000</v>
      </c>
      <c r="F26" s="2"/>
    </row>
    <row r="27" spans="2:6" x14ac:dyDescent="0.3">
      <c r="B27" s="9" t="s">
        <v>4</v>
      </c>
      <c r="C27" s="11">
        <v>10000</v>
      </c>
    </row>
    <row r="28" spans="2:6" x14ac:dyDescent="0.3">
      <c r="B28" s="9" t="s">
        <v>3</v>
      </c>
      <c r="C28" s="11">
        <v>300</v>
      </c>
    </row>
    <row r="29" spans="2:6" x14ac:dyDescent="0.3">
      <c r="B29" s="9" t="s">
        <v>5</v>
      </c>
      <c r="C29" s="12">
        <v>30</v>
      </c>
    </row>
    <row r="30" spans="2:6" x14ac:dyDescent="0.3">
      <c r="B30" s="9"/>
      <c r="C30" s="13"/>
    </row>
    <row r="31" spans="2:6" x14ac:dyDescent="0.3">
      <c r="B31" s="14" t="s">
        <v>9</v>
      </c>
      <c r="C31" s="18">
        <f>RATE(C29*12,-C28,-C27,C26,1)*12</f>
        <v>0.10535366410231528</v>
      </c>
    </row>
    <row r="33" spans="2:3" x14ac:dyDescent="0.3">
      <c r="C33" s="3"/>
    </row>
    <row r="35" spans="2:3" ht="27" x14ac:dyDescent="0.3">
      <c r="B35" s="5" t="s">
        <v>10</v>
      </c>
      <c r="C35" s="6"/>
    </row>
    <row r="36" spans="2:3" x14ac:dyDescent="0.3">
      <c r="B36" s="7" t="s">
        <v>8</v>
      </c>
      <c r="C36" s="8"/>
    </row>
    <row r="37" spans="2:3" x14ac:dyDescent="0.3">
      <c r="B37" s="9" t="s">
        <v>6</v>
      </c>
      <c r="C37" s="11">
        <v>1000000</v>
      </c>
    </row>
    <row r="38" spans="2:3" x14ac:dyDescent="0.3">
      <c r="B38" s="9" t="s">
        <v>4</v>
      </c>
      <c r="C38" s="11">
        <v>10000</v>
      </c>
    </row>
    <row r="39" spans="2:3" x14ac:dyDescent="0.3">
      <c r="B39" s="9" t="s">
        <v>2</v>
      </c>
      <c r="C39" s="10">
        <v>0.16591440117983169</v>
      </c>
    </row>
    <row r="40" spans="2:3" x14ac:dyDescent="0.3">
      <c r="B40" s="9"/>
      <c r="C40" s="13"/>
    </row>
    <row r="41" spans="2:3" x14ac:dyDescent="0.3">
      <c r="B41" s="16" t="s">
        <v>11</v>
      </c>
      <c r="C41" s="19">
        <f>LN(C37/C38)/LN(1+C39)</f>
        <v>30.000000000000011</v>
      </c>
    </row>
    <row r="42" spans="2:3" x14ac:dyDescent="0.3">
      <c r="B42" s="9"/>
      <c r="C42" s="13"/>
    </row>
    <row r="43" spans="2:3" x14ac:dyDescent="0.3">
      <c r="B43" s="7" t="s">
        <v>1</v>
      </c>
      <c r="C43" s="8"/>
    </row>
    <row r="44" spans="2:3" x14ac:dyDescent="0.3">
      <c r="B44" s="9" t="s">
        <v>6</v>
      </c>
      <c r="C44" s="11">
        <v>1000000</v>
      </c>
    </row>
    <row r="45" spans="2:3" x14ac:dyDescent="0.3">
      <c r="B45" s="9" t="s">
        <v>4</v>
      </c>
      <c r="C45" s="11">
        <v>10000</v>
      </c>
    </row>
    <row r="46" spans="2:3" x14ac:dyDescent="0.3">
      <c r="B46" s="9" t="s">
        <v>3</v>
      </c>
      <c r="C46" s="11">
        <v>300</v>
      </c>
    </row>
    <row r="47" spans="2:3" x14ac:dyDescent="0.3">
      <c r="B47" s="9" t="s">
        <v>2</v>
      </c>
      <c r="C47" s="10">
        <v>0.10535366410231528</v>
      </c>
    </row>
    <row r="48" spans="2:3" x14ac:dyDescent="0.3">
      <c r="B48" s="9"/>
      <c r="C48" s="13"/>
    </row>
    <row r="49" spans="2:3" x14ac:dyDescent="0.3">
      <c r="B49" s="14" t="s">
        <v>11</v>
      </c>
      <c r="C49" s="20">
        <f>NPER(C47/12,-C46,-C45,C44,1)/12</f>
        <v>29.999999999999503</v>
      </c>
    </row>
    <row r="51" spans="2:3" x14ac:dyDescent="0.3">
      <c r="C51" s="3"/>
    </row>
    <row r="53" spans="2:3" ht="27" x14ac:dyDescent="0.3">
      <c r="B53" s="5" t="s">
        <v>12</v>
      </c>
      <c r="C53" s="6"/>
    </row>
    <row r="54" spans="2:3" x14ac:dyDescent="0.3">
      <c r="B54" s="7" t="s">
        <v>1</v>
      </c>
      <c r="C54" s="8"/>
    </row>
    <row r="55" spans="2:3" x14ac:dyDescent="0.3">
      <c r="B55" s="9" t="s">
        <v>6</v>
      </c>
      <c r="C55" s="11">
        <v>1000000</v>
      </c>
    </row>
    <row r="56" spans="2:3" x14ac:dyDescent="0.3">
      <c r="B56" s="9" t="s">
        <v>4</v>
      </c>
      <c r="C56" s="11">
        <v>10000</v>
      </c>
    </row>
    <row r="57" spans="2:3" x14ac:dyDescent="0.3">
      <c r="B57" s="9" t="s">
        <v>2</v>
      </c>
      <c r="C57" s="10">
        <v>0.105353664102315</v>
      </c>
    </row>
    <row r="58" spans="2:3" x14ac:dyDescent="0.3">
      <c r="B58" s="9" t="s">
        <v>5</v>
      </c>
      <c r="C58" s="12">
        <v>30</v>
      </c>
    </row>
    <row r="59" spans="2:3" x14ac:dyDescent="0.3">
      <c r="B59" s="16"/>
      <c r="C59" s="19"/>
    </row>
    <row r="60" spans="2:3" x14ac:dyDescent="0.3">
      <c r="B60" s="14" t="s">
        <v>3</v>
      </c>
      <c r="C60" s="21">
        <f>-PMT(C57/12,C58*12,-C56,C55,1)</f>
        <v>299.99999999999341</v>
      </c>
    </row>
    <row r="62" spans="2:3" x14ac:dyDescent="0.3">
      <c r="C62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Sparplanrechner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Rieber</dc:creator>
  <cp:lastModifiedBy>Franz Rieber</cp:lastModifiedBy>
  <dcterms:created xsi:type="dcterms:W3CDTF">2019-04-23T17:58:49Z</dcterms:created>
  <dcterms:modified xsi:type="dcterms:W3CDTF">2019-04-24T19:00:51Z</dcterms:modified>
</cp:coreProperties>
</file>